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B I\Finanzen\Haushalte\Haushaltspläne\Lambsborn\2023-2024\"/>
    </mc:Choice>
  </mc:AlternateContent>
  <bookViews>
    <workbookView xWindow="240" yWindow="15" windowWidth="18780" windowHeight="1189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G114" i="1" l="1"/>
  <c r="F114" i="1"/>
  <c r="G107" i="1"/>
  <c r="F107" i="1"/>
  <c r="F38" i="1" l="1"/>
  <c r="G100" i="1"/>
  <c r="F100" i="1"/>
  <c r="G38" i="1" l="1"/>
  <c r="G23" i="1"/>
  <c r="F23" i="1"/>
  <c r="G27" i="1" l="1"/>
  <c r="F27" i="1"/>
  <c r="G15" i="1" l="1"/>
  <c r="F15" i="1"/>
</calcChain>
</file>

<file path=xl/sharedStrings.xml><?xml version="1.0" encoding="utf-8"?>
<sst xmlns="http://schemas.openxmlformats.org/spreadsheetml/2006/main" count="110" uniqueCount="105">
  <si>
    <t>H A U S H A L T S S A T Z U N G</t>
  </si>
  <si>
    <t xml:space="preserve">der Ortsgemeinde Lambsborn für das Haushaltsjahr </t>
  </si>
  <si>
    <t>Der Ortsgemeinderat hat auf Grund von §§ 95 ff. der Gemeindeordnung für Rheinland-Pfalz in der derzeit geltenden Fassung, folgenden Haushaltssatzung beschlossen:</t>
  </si>
  <si>
    <t>§ 1 Ergebnis- und Finanzhaushalt</t>
  </si>
  <si>
    <t>Festgesetzt werden</t>
  </si>
  <si>
    <t>1. im Ergebnishaushalt</t>
  </si>
  <si>
    <t xml:space="preserve">der Gesamtbetrag der Erträge </t>
  </si>
  <si>
    <t xml:space="preserve">der Gesamtbetrag der Aufwendungen </t>
  </si>
  <si>
    <t>das Jahresergebnis</t>
  </si>
  <si>
    <t>2. im Finanzhaushalt</t>
  </si>
  <si>
    <t>der Saldo der ordentlichen Ein- und Auszahlungen</t>
  </si>
  <si>
    <t xml:space="preserve">die Einzahlungen aus Investitionstätigkeit </t>
  </si>
  <si>
    <t xml:space="preserve">die Auszahlungen aus Investitionstätigkeit </t>
  </si>
  <si>
    <t>der Saldo der Ein- und Auszahlungen aus Investitionstätigkeit</t>
  </si>
  <si>
    <t xml:space="preserve">der Saldo der Ein- und Auszahlungen aus Finanzierungstätigkeit </t>
  </si>
  <si>
    <t xml:space="preserve">die Veränderung des Finanzmittelbestandes im Haushaltsjahr </t>
  </si>
  <si>
    <t>§ 2 Gesamtbetrag der vorgesehenen Kredite</t>
  </si>
  <si>
    <t>Der Gesamtbetrag der vorgesehenen Kredite, deren Aufnahme zur Finanzierung von Investitionen und Investitionsförderungsmaßnahmen erforderlich ist, wird festgesetzt für</t>
  </si>
  <si>
    <t>Zinslose Kredite auf</t>
  </si>
  <si>
    <t>Verzinste Kredite auf</t>
  </si>
  <si>
    <t>Zusammen auf</t>
  </si>
  <si>
    <t>§ 3 Verpflichtungsermächtigungen</t>
  </si>
  <si>
    <t>Der Gesamtbetrag der Ermächtigungen zum Eingehen von Verpflichtungen, die in künftigen Haushaltsjahren zu Auszahlungen für Investitionen und Investitionsförderungsmaßnahmen (Verpflichtungsermächtigungen) führen können, wird festgesetzt auf</t>
  </si>
  <si>
    <t>§ 5 Steuersätze</t>
  </si>
  <si>
    <t>Grundsteuer A</t>
  </si>
  <si>
    <t>Grundsteuer B</t>
  </si>
  <si>
    <t>Gewerbesteuer</t>
  </si>
  <si>
    <t>§ 6 Gebühren und Beiträge</t>
  </si>
  <si>
    <t>Die Sätze der Gebühren und Beiträge für ständige Gemeindeeinrichtungen nach dem Kommunal-abgabengesetz vom 20. Juni 1995 (GvBl. S. 175), zuletzt geändert durch Gesetz vom 12. Dezember 2006 (GVBl. S. 401) werden festgesetzt:</t>
  </si>
  <si>
    <t>Beitragssatz zur Erhebung wiederkehrender Beiträge für die öffentlichen Verkehrsanlagen je m² beitragspflichtiger Geschossfläche</t>
  </si>
  <si>
    <t>Beitragssatz zum Bau und zur Unterhaltung der Wirtschaftswege je ha land- bzw. forstwirtschaftlich genutzter Fläche</t>
  </si>
  <si>
    <t>§ 7 Eigenkapital</t>
  </si>
  <si>
    <t>Der voraussichtliche Stand des Eigenkapitals beträgt zum</t>
  </si>
  <si>
    <t xml:space="preserve">§ 8 Über- und außerplanmäßige Aufwendungen / Auszahlungen und Wertgrenzen </t>
  </si>
  <si>
    <t xml:space="preserve">      nach §§ 98 und 100 GemO</t>
  </si>
  <si>
    <t>Erhebliche über- und außerplanmäßige Aufwendungen oder Auszahlungen gemäß § 100 Abs. 1 Satz 2 GemO liegen vor, wenn im Einzelfall 1.500,- EURO überschritten sind.</t>
  </si>
  <si>
    <t>Ein erheblicher Fehlbetrag bzw. eine wesentliche Erhöhung eines bereits ausgewiesenen Fehlbetrages i.S.d. §§ 98 Abs. 2 Nr. 1 und 2 / 100 Abs. 1 S. 1 GemO und § 98 Abs. 2 Nr. 3 liegt vor, wenn im</t>
  </si>
  <si>
    <t>Ergebnishaushalt (§ 2 Abs. 1 Ziff. 19 und 22 GemHVO)</t>
  </si>
  <si>
    <t>die Gesamtaufwendungen aus Verwaltungstätigkeit</t>
  </si>
  <si>
    <t>einschließlich Zins- und Finanztätigkeit</t>
  </si>
  <si>
    <t>oder</t>
  </si>
  <si>
    <t>im Finanzhaushalt (§ 3 Abs. 1 Ziff. 17 und 20 GemHVO)</t>
  </si>
  <si>
    <t>die Gesamtauszahlungen aus Verwaltungstätigkeit</t>
  </si>
  <si>
    <t>im Finanzhaushalt  (§ 3 Abs. 1 Ziff. 42 und 46 GemHVO)</t>
  </si>
  <si>
    <t>die Auszahlungen aus Investitionstätigkeit</t>
  </si>
  <si>
    <t>einschließlich Tilgungszahlungen von Krediten</t>
  </si>
  <si>
    <t>überschritten sind.</t>
  </si>
  <si>
    <t>§ 9 Altersteilzeit</t>
  </si>
  <si>
    <t>Die Möglichkeit zur Bewilligung von Alterszeit für Beschäftigte besteht im Rahmen der tarifvertraglichen Regelungen.</t>
  </si>
  <si>
    <t>§ 10 Leistungszahlungen</t>
  </si>
  <si>
    <t>Die Bewilligung von Zahlungen nach § 18 VKA des TVöD an Beschäftigte erfolgt in Höhe der tariflichen Verpflichtung.</t>
  </si>
  <si>
    <t>Rudi Molter</t>
  </si>
  <si>
    <t>(Wertgrenze für §§ 98 Abs. 2 Nr. 1/ 100 Abs. 1 S. 1 und § 98 Abs. 2 Nr. 3) um ………..</t>
  </si>
  <si>
    <t>(Wertgrenze für §§ 98 Abs. 2 Nr. 2 / 100 Abs. 1 S. 1) um……..…..…….…………………………</t>
  </si>
  <si>
    <t>(Wertgrenze für § 100 Abs. 1 i.V.m. Abs. 2 für Investitionsauszahlungen) um……………………………………..</t>
  </si>
  <si>
    <t>Ortsbürgermeister</t>
  </si>
  <si>
    <t>2023/2024</t>
  </si>
  <si>
    <t>benötigte Kreditgenehmigung für Vorjahre (Mittelüberträge)</t>
  </si>
  <si>
    <t>§ 4 Höchstbetrag der Verbindlichkeiten gegenüber der Einheitskasse</t>
  </si>
  <si>
    <t>Der Höchsbtrraf der Verbindlichkeiten gegenüber der Einheitskasse wird  festgesetzt auf</t>
  </si>
  <si>
    <t>Die Steuersätze für die Gemeindesteuern werden für das Haushaltsjahr wie folgt festgesetzt.</t>
  </si>
  <si>
    <t>450 v.H.</t>
  </si>
  <si>
    <t>465 v.H.</t>
  </si>
  <si>
    <t>400 v.H.</t>
  </si>
  <si>
    <t>483 v.H.</t>
  </si>
  <si>
    <t>410 v.H.</t>
  </si>
  <si>
    <t xml:space="preserve">Die nach § 95 Abs. 4 GemO erforderliche Genehmigung der Aufsichtsbehörde zu den Festsetzungen </t>
  </si>
  <si>
    <t xml:space="preserve">Diese Genehmigung ergeht unter der Bedingung, dass eine Inanspruchnahme der Investitionskredit- </t>
  </si>
  <si>
    <t xml:space="preserve">ermächtigung nur zur Finanzierung von Investitionen und Investitionsförderungsmaßnahmen erfolgen </t>
  </si>
  <si>
    <t xml:space="preserve">darf, welche nachweislich die dauernde Leistungsfähigkeit nicht beeinträchtigen oder die </t>
  </si>
  <si>
    <t xml:space="preserve">von 8.00 bis 12.00 Uhr sowie donnerstags von 8.30 bis 12.00 Uhr und von 14.00 bis 18.00 Uhr- im </t>
  </si>
  <si>
    <t>Rathaus, Zimmer 40, öffentlich aus.</t>
  </si>
  <si>
    <t xml:space="preserve">Gemäß § 24 Abs. 6 der Gemeindeordnung wird darauf hingewiesen, dass Satzungen, die unter </t>
  </si>
  <si>
    <t xml:space="preserve">Verletzung von Verfahrens- oder Formvorschriften dieses Gesetzes oder auf Grund dieses Gesetzes </t>
  </si>
  <si>
    <t>zustande gekommen sind, ein Jahr nach der Bekanntmachung als von Anfang an gültig zustande</t>
  </si>
  <si>
    <t xml:space="preserve">gekommen gelten. Dies gilt nicht, wenn </t>
  </si>
  <si>
    <t xml:space="preserve">a) die Bestimmungen über die Öffentlichkeit der Sitzung, die Genehmigung, die Ausfertigung oder die </t>
  </si>
  <si>
    <t>Bekanntmachung der Satzung verletzt worden sind oder</t>
  </si>
  <si>
    <t xml:space="preserve">b) vor Ablauf der in § 24 Abs. 6 Satz 1 Gemeindeordnung genannten Frist die Aufsichtsbehörde </t>
  </si>
  <si>
    <t>den Beschluss beanstandet oder jemand die Verletzung der Verfahrens- oder Formvorschriften</t>
  </si>
  <si>
    <t xml:space="preserve">gegenüber der Verbandsgemeindeverwaltung unter Bezeichnung des Sachverhaltes, der die </t>
  </si>
  <si>
    <t xml:space="preserve">Verletzung begründen soll, schriftlich geltend gemacht hat. </t>
  </si>
  <si>
    <t>Hat jemand eine Verletzung nach § 24 Abs. 6 Satz 2 Nr. 2 Gemeindeordnung geltend gemacht, so</t>
  </si>
  <si>
    <t>kann auch nach Ablauf der in Satz 1 genannten Frist jedermann diese Verletzung geltend machen.</t>
  </si>
  <si>
    <t>Verbandsgemeindeverwaltung</t>
  </si>
  <si>
    <t>Erik Emich</t>
  </si>
  <si>
    <t>Bürgermeister</t>
  </si>
  <si>
    <t>Die vorstehende Haushaltssatzung für die Haushaltsjahre 2023/2024 wird hiermit öffentlich bekannt gemacht.</t>
  </si>
  <si>
    <t>in den §§ 2, 3 und 4 der Haushaltssatzung wurde erteilt und hat folgenden Wortlaut:</t>
  </si>
  <si>
    <t xml:space="preserve">"Der Gesamtbetrag der Kredite für das Jahr 2023, deren Aufnahme zur Finanzierung von Investitionen und </t>
  </si>
  <si>
    <t xml:space="preserve">Investitionsförderungsmaßnahmen erforderlich ist, wird in der festgesetzten Höhe von 266.471,- € </t>
  </si>
  <si>
    <t>gemäß §§ 95 Abs. 4 und 103 Abs. 2 GemO staatsaufsichtlich genehmigt.</t>
  </si>
  <si>
    <t xml:space="preserve">Der Gesamtbetrag der Kredite für das Jahr 2024, deren Aufnahme zur Finanzierung von Investitionen und </t>
  </si>
  <si>
    <t xml:space="preserve">Investitionsförderungsmaßnahmen erforderlich ist, wird in der festgesetzten Höhe von 184.000,- € </t>
  </si>
  <si>
    <t>Davon entfallen 58.501,- € auf Vorjahre. Der Betrag ist im Vorbericht zur Haushaltssatzung</t>
  </si>
  <si>
    <t>entsprechend der VV Nr. 12 zu § 93 GemO erläutert.</t>
  </si>
  <si>
    <t>Voraussetzungen für eine Ausnahme nach VV Nr. 4.1.3 zu § 103 GemO erfüllen.</t>
  </si>
  <si>
    <t>Der in der Haushaltssatzung festgesetzte Höchstbetrag der Verbindlichkeiten gegenüber der Einheitskasse</t>
  </si>
  <si>
    <t>wird in Höhe von 250.000,- €  für das Jahr 2023 und 300.000,- € für das Jahr 2024 gemäß § 105 Abs. 4 und 5</t>
  </si>
  <si>
    <t>GemO staatsaufscithlich genehmigt."</t>
  </si>
  <si>
    <t>Der Haushaltsplan liegt zur Einsichtnahme vom Montag, dem 15.05.23 bis einschließlich Mittwoch,</t>
  </si>
  <si>
    <t xml:space="preserve">dem 24.05.23 während den Dienststunden -montags, dienstags, mittwochs und freitags </t>
  </si>
  <si>
    <t>Lambsborn, 07.05.23</t>
  </si>
  <si>
    <t>gez.</t>
  </si>
  <si>
    <t>Bruchmühlbach-Miesau, den 07.05.23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</si>
</sst>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8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center" wrapText="1" indent="2"/>
    </xf>
    <xf numFmtId="164" fontId="6" fillId="0" borderId="0" xfId="0" applyNumberFormat="1" applyFont="1" applyAlignment="1">
      <alignment horizontal="right" vertical="center" wrapText="1"/>
    </xf>
    <xf numFmtId="0" fontId="7" fillId="0" borderId="0" xfId="0" applyFont="1"/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horizontal="left" vertical="center" wrapText="1"/>
    </xf>
    <xf numFmtId="8" fontId="6" fillId="0" borderId="0" xfId="0" applyNumberFormat="1" applyFont="1" applyAlignment="1">
      <alignment horizontal="right" vertical="center" wrapText="1"/>
    </xf>
    <xf numFmtId="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14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 indent="2"/>
    </xf>
    <xf numFmtId="164" fontId="9" fillId="0" borderId="0" xfId="0" applyNumberFormat="1" applyFont="1" applyAlignment="1">
      <alignment horizontal="right" vertical="center" wrapText="1"/>
    </xf>
    <xf numFmtId="0" fontId="10" fillId="0" borderId="0" xfId="0" applyFont="1"/>
    <xf numFmtId="4" fontId="9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9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vertical="center" wrapText="1"/>
    </xf>
    <xf numFmtId="8" fontId="9" fillId="0" borderId="0" xfId="0" applyNumberFormat="1" applyFont="1" applyAlignment="1">
      <alignment horizontal="left" vertical="center" wrapText="1"/>
    </xf>
    <xf numFmtId="8" fontId="9" fillId="0" borderId="0" xfId="0" applyNumberFormat="1" applyFont="1" applyAlignment="1">
      <alignment horizontal="right" vertical="center" wrapText="1"/>
    </xf>
    <xf numFmtId="8" fontId="9" fillId="0" borderId="0" xfId="0" applyNumberFormat="1" applyFont="1" applyBorder="1" applyAlignment="1">
      <alignment horizontal="right" vertical="center" wrapText="1"/>
    </xf>
    <xf numFmtId="8" fontId="9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8" fontId="9" fillId="0" borderId="0" xfId="0" applyNumberFormat="1" applyFont="1" applyAlignment="1">
      <alignment horizontal="left" vertical="center"/>
    </xf>
    <xf numFmtId="8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1" fillId="0" borderId="0" xfId="0" applyFont="1"/>
    <xf numFmtId="10" fontId="11" fillId="0" borderId="0" xfId="0" applyNumberFormat="1" applyFont="1"/>
    <xf numFmtId="8" fontId="9" fillId="0" borderId="0" xfId="0" applyNumberFormat="1" applyFont="1" applyAlignment="1"/>
    <xf numFmtId="164" fontId="9" fillId="0" borderId="0" xfId="0" applyNumberFormat="1" applyFont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9" fontId="11" fillId="0" borderId="0" xfId="0" applyNumberFormat="1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8" fontId="9" fillId="0" borderId="0" xfId="0" applyNumberFormat="1" applyFont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tabSelected="1" zoomScaleNormal="100" workbookViewId="0">
      <selection activeCell="C181" sqref="C181"/>
    </sheetView>
  </sheetViews>
  <sheetFormatPr baseColWidth="10" defaultRowHeight="14.25" x14ac:dyDescent="0.2"/>
  <cols>
    <col min="1" max="1" width="6.7109375" style="1" customWidth="1"/>
    <col min="2" max="2" width="9.7109375" style="1" customWidth="1"/>
    <col min="3" max="3" width="8.7109375" style="1" customWidth="1"/>
    <col min="4" max="4" width="30.85546875" style="1" customWidth="1"/>
    <col min="5" max="5" width="5.28515625" style="1" customWidth="1"/>
    <col min="6" max="6" width="15.42578125" style="1" customWidth="1"/>
    <col min="7" max="7" width="18.42578125" style="1" customWidth="1"/>
    <col min="8" max="8" width="15.140625" style="1" customWidth="1"/>
    <col min="9" max="16384" width="11.42578125" style="1"/>
  </cols>
  <sheetData>
    <row r="1" spans="1:7" ht="15.75" x14ac:dyDescent="0.2">
      <c r="A1" s="70" t="s">
        <v>0</v>
      </c>
      <c r="B1" s="70"/>
      <c r="C1" s="70"/>
      <c r="D1" s="70"/>
      <c r="E1" s="70"/>
      <c r="F1" s="70"/>
      <c r="G1" s="70"/>
    </row>
    <row r="2" spans="1:7" ht="15.75" x14ac:dyDescent="0.2">
      <c r="A2" s="70" t="s">
        <v>1</v>
      </c>
      <c r="B2" s="70"/>
      <c r="C2" s="70"/>
      <c r="D2" s="70"/>
      <c r="E2" s="70"/>
      <c r="F2" s="70"/>
      <c r="G2" s="70"/>
    </row>
    <row r="3" spans="1:7" ht="15.75" x14ac:dyDescent="0.2">
      <c r="A3" s="70" t="s">
        <v>56</v>
      </c>
      <c r="B3" s="70"/>
      <c r="C3" s="70"/>
      <c r="D3" s="70"/>
      <c r="E3" s="70"/>
      <c r="F3" s="70"/>
      <c r="G3" s="70"/>
    </row>
    <row r="4" spans="1:7" x14ac:dyDescent="0.2">
      <c r="A4" s="71"/>
      <c r="B4" s="71"/>
      <c r="C4" s="71"/>
      <c r="D4" s="71"/>
      <c r="E4" s="71"/>
      <c r="F4" s="71"/>
      <c r="G4" s="71"/>
    </row>
    <row r="5" spans="1:7" ht="28.5" customHeight="1" x14ac:dyDescent="0.2">
      <c r="A5" s="72" t="s">
        <v>2</v>
      </c>
      <c r="B5" s="72"/>
      <c r="C5" s="72"/>
      <c r="D5" s="72"/>
      <c r="E5" s="72"/>
      <c r="F5" s="72"/>
      <c r="G5" s="72"/>
    </row>
    <row r="6" spans="1:7" x14ac:dyDescent="0.2">
      <c r="A6" s="4"/>
      <c r="B6" s="4"/>
      <c r="C6" s="4"/>
      <c r="D6" s="4"/>
      <c r="E6" s="9"/>
      <c r="F6" s="4"/>
      <c r="G6" s="4"/>
    </row>
    <row r="7" spans="1:7" x14ac:dyDescent="0.2">
      <c r="A7" s="5" t="s">
        <v>3</v>
      </c>
      <c r="B7" s="2"/>
      <c r="C7" s="2"/>
      <c r="D7" s="2"/>
      <c r="E7" s="2"/>
      <c r="F7" s="2"/>
      <c r="G7" s="2"/>
    </row>
    <row r="8" spans="1:7" x14ac:dyDescent="0.2">
      <c r="A8" s="5"/>
      <c r="B8" s="2"/>
      <c r="C8" s="2"/>
      <c r="D8" s="2"/>
      <c r="E8" s="2"/>
      <c r="F8" s="2"/>
      <c r="G8" s="2"/>
    </row>
    <row r="9" spans="1:7" x14ac:dyDescent="0.2">
      <c r="A9" s="6" t="s">
        <v>4</v>
      </c>
      <c r="B9" s="2"/>
      <c r="C9" s="2"/>
      <c r="D9" s="2"/>
      <c r="E9" s="2"/>
      <c r="F9" s="3">
        <v>2023</v>
      </c>
      <c r="G9" s="3">
        <v>2024</v>
      </c>
    </row>
    <row r="10" spans="1:7" x14ac:dyDescent="0.2">
      <c r="A10" s="6"/>
      <c r="B10" s="2"/>
      <c r="C10" s="2"/>
      <c r="D10" s="2"/>
      <c r="E10" s="2"/>
      <c r="F10" s="2"/>
      <c r="G10" s="2"/>
    </row>
    <row r="11" spans="1:7" x14ac:dyDescent="0.2">
      <c r="A11" s="7" t="s">
        <v>5</v>
      </c>
      <c r="B11" s="2"/>
      <c r="C11" s="2"/>
      <c r="D11" s="2"/>
      <c r="E11" s="2"/>
      <c r="F11" s="2"/>
      <c r="G11" s="2"/>
    </row>
    <row r="12" spans="1:7" x14ac:dyDescent="0.2">
      <c r="A12" s="7"/>
      <c r="B12" s="2"/>
      <c r="C12" s="2"/>
      <c r="D12" s="2"/>
      <c r="E12" s="2"/>
      <c r="F12" s="2"/>
      <c r="G12" s="2"/>
    </row>
    <row r="13" spans="1:7" s="27" customFormat="1" ht="14.25" customHeight="1" x14ac:dyDescent="0.2">
      <c r="A13" s="66" t="s">
        <v>6</v>
      </c>
      <c r="B13" s="66"/>
      <c r="C13" s="66"/>
      <c r="D13" s="66"/>
      <c r="E13" s="25"/>
      <c r="F13" s="26">
        <v>1558970</v>
      </c>
      <c r="G13" s="26">
        <v>1539775</v>
      </c>
    </row>
    <row r="14" spans="1:7" s="27" customFormat="1" ht="14.25" customHeight="1" x14ac:dyDescent="0.2">
      <c r="A14" s="66" t="s">
        <v>7</v>
      </c>
      <c r="B14" s="66"/>
      <c r="C14" s="66"/>
      <c r="D14" s="66"/>
      <c r="E14" s="25"/>
      <c r="F14" s="26">
        <v>1596864</v>
      </c>
      <c r="G14" s="26">
        <v>1585691</v>
      </c>
    </row>
    <row r="15" spans="1:7" s="27" customFormat="1" ht="20.25" customHeight="1" x14ac:dyDescent="0.2">
      <c r="A15" s="66" t="s">
        <v>8</v>
      </c>
      <c r="B15" s="66"/>
      <c r="C15" s="66"/>
      <c r="D15" s="28"/>
      <c r="E15" s="28"/>
      <c r="F15" s="26">
        <f>F13-F14</f>
        <v>-37894</v>
      </c>
      <c r="G15" s="26">
        <f>G13-G14</f>
        <v>-45916</v>
      </c>
    </row>
    <row r="16" spans="1:7" s="13" customFormat="1" x14ac:dyDescent="0.2">
      <c r="A16" s="15"/>
      <c r="B16" s="16"/>
      <c r="C16" s="16"/>
      <c r="D16" s="16"/>
      <c r="E16" s="16"/>
      <c r="F16" s="17"/>
      <c r="G16" s="12"/>
    </row>
    <row r="17" spans="1:8" s="27" customFormat="1" x14ac:dyDescent="0.2">
      <c r="A17" s="29" t="s">
        <v>9</v>
      </c>
      <c r="B17" s="30"/>
      <c r="C17" s="30"/>
      <c r="D17" s="30"/>
      <c r="E17" s="30"/>
      <c r="F17" s="31"/>
      <c r="G17" s="31"/>
    </row>
    <row r="18" spans="1:8" s="27" customFormat="1" x14ac:dyDescent="0.2">
      <c r="A18" s="29"/>
      <c r="B18" s="30"/>
      <c r="C18" s="30"/>
      <c r="D18" s="30"/>
      <c r="E18" s="30"/>
      <c r="F18" s="31"/>
      <c r="G18" s="31"/>
    </row>
    <row r="19" spans="1:8" s="27" customFormat="1" ht="20.25" customHeight="1" x14ac:dyDescent="0.2">
      <c r="A19" s="66" t="s">
        <v>10</v>
      </c>
      <c r="B19" s="66"/>
      <c r="C19" s="66"/>
      <c r="D19" s="66"/>
      <c r="E19" s="25"/>
      <c r="F19" s="26">
        <v>38865</v>
      </c>
      <c r="G19" s="26">
        <v>23497</v>
      </c>
    </row>
    <row r="20" spans="1:8" s="13" customFormat="1" x14ac:dyDescent="0.2">
      <c r="A20" s="18"/>
      <c r="B20" s="10"/>
      <c r="C20" s="10"/>
      <c r="D20" s="14"/>
      <c r="E20" s="14"/>
      <c r="F20" s="12"/>
      <c r="G20" s="12"/>
    </row>
    <row r="21" spans="1:8" s="27" customFormat="1" x14ac:dyDescent="0.2">
      <c r="A21" s="66" t="s">
        <v>11</v>
      </c>
      <c r="B21" s="66"/>
      <c r="C21" s="66"/>
      <c r="D21" s="66"/>
      <c r="E21" s="25"/>
      <c r="F21" s="26">
        <v>140030</v>
      </c>
      <c r="G21" s="26">
        <v>131000</v>
      </c>
    </row>
    <row r="22" spans="1:8" s="27" customFormat="1" ht="14.25" customHeight="1" x14ac:dyDescent="0.2">
      <c r="A22" s="66" t="s">
        <v>12</v>
      </c>
      <c r="B22" s="66"/>
      <c r="C22" s="66"/>
      <c r="D22" s="66"/>
      <c r="E22" s="25"/>
      <c r="F22" s="26">
        <v>348000</v>
      </c>
      <c r="G22" s="26">
        <v>315000</v>
      </c>
    </row>
    <row r="23" spans="1:8" s="27" customFormat="1" ht="20.25" customHeight="1" x14ac:dyDescent="0.2">
      <c r="A23" s="66" t="s">
        <v>13</v>
      </c>
      <c r="B23" s="66"/>
      <c r="C23" s="66"/>
      <c r="D23" s="66"/>
      <c r="E23" s="66"/>
      <c r="F23" s="31">
        <f>F21-F22</f>
        <v>-207970</v>
      </c>
      <c r="G23" s="31">
        <f>G21-G22</f>
        <v>-184000</v>
      </c>
    </row>
    <row r="24" spans="1:8" s="13" customFormat="1" x14ac:dyDescent="0.2">
      <c r="A24" s="15"/>
      <c r="B24" s="16"/>
      <c r="C24" s="16"/>
      <c r="D24" s="14"/>
      <c r="E24" s="14"/>
      <c r="F24" s="12"/>
      <c r="G24" s="12"/>
    </row>
    <row r="25" spans="1:8" s="27" customFormat="1" ht="20.25" customHeight="1" x14ac:dyDescent="0.2">
      <c r="A25" s="66" t="s">
        <v>14</v>
      </c>
      <c r="B25" s="66"/>
      <c r="C25" s="66"/>
      <c r="D25" s="66"/>
      <c r="E25" s="66"/>
      <c r="F25" s="32">
        <v>169105</v>
      </c>
      <c r="G25" s="32">
        <v>160503</v>
      </c>
    </row>
    <row r="26" spans="1:8" s="27" customFormat="1" x14ac:dyDescent="0.2">
      <c r="A26" s="67"/>
      <c r="B26" s="67"/>
      <c r="C26" s="67"/>
      <c r="D26" s="28"/>
      <c r="E26" s="28"/>
      <c r="F26" s="26"/>
      <c r="G26" s="26"/>
      <c r="H26" s="28"/>
    </row>
    <row r="27" spans="1:8" s="27" customFormat="1" ht="20.25" customHeight="1" x14ac:dyDescent="0.2">
      <c r="A27" s="66" t="s">
        <v>15</v>
      </c>
      <c r="B27" s="66"/>
      <c r="C27" s="66"/>
      <c r="D27" s="66"/>
      <c r="E27" s="66"/>
      <c r="F27" s="31">
        <f>F19+F23+F25</f>
        <v>0</v>
      </c>
      <c r="G27" s="31">
        <f>G19+G23+G25</f>
        <v>0</v>
      </c>
    </row>
    <row r="28" spans="1:8" s="13" customFormat="1" x14ac:dyDescent="0.2">
      <c r="A28" s="15"/>
      <c r="B28" s="16"/>
      <c r="C28" s="16"/>
      <c r="D28" s="14"/>
      <c r="E28" s="14"/>
      <c r="F28" s="12"/>
      <c r="G28" s="12"/>
    </row>
    <row r="29" spans="1:8" s="13" customFormat="1" x14ac:dyDescent="0.2">
      <c r="A29" s="19"/>
      <c r="B29" s="16"/>
      <c r="C29" s="16"/>
      <c r="D29" s="16"/>
      <c r="E29" s="16"/>
      <c r="F29" s="12"/>
      <c r="G29" s="12"/>
    </row>
    <row r="30" spans="1:8" s="13" customFormat="1" x14ac:dyDescent="0.2">
      <c r="A30" s="33" t="s">
        <v>16</v>
      </c>
      <c r="B30" s="30"/>
      <c r="C30" s="30"/>
      <c r="D30" s="30"/>
      <c r="E30" s="30"/>
      <c r="F30" s="30"/>
      <c r="G30" s="30"/>
    </row>
    <row r="31" spans="1:8" s="13" customFormat="1" x14ac:dyDescent="0.2">
      <c r="A31" s="34"/>
      <c r="B31" s="30"/>
      <c r="C31" s="30"/>
      <c r="D31" s="30"/>
      <c r="E31" s="30"/>
      <c r="F31" s="30"/>
      <c r="G31" s="30"/>
    </row>
    <row r="32" spans="1:8" s="13" customFormat="1" ht="26.25" customHeight="1" x14ac:dyDescent="0.2">
      <c r="A32" s="67" t="s">
        <v>17</v>
      </c>
      <c r="B32" s="67"/>
      <c r="C32" s="67"/>
      <c r="D32" s="67"/>
      <c r="E32" s="67"/>
      <c r="F32" s="67"/>
      <c r="G32" s="67"/>
    </row>
    <row r="33" spans="1:7" s="13" customFormat="1" x14ac:dyDescent="0.2">
      <c r="A33" s="35"/>
      <c r="B33" s="30"/>
      <c r="C33" s="30"/>
      <c r="D33" s="36"/>
      <c r="E33" s="36"/>
      <c r="F33" s="36">
        <v>2023</v>
      </c>
      <c r="G33" s="36">
        <v>2024</v>
      </c>
    </row>
    <row r="34" spans="1:7" s="13" customFormat="1" x14ac:dyDescent="0.2">
      <c r="A34" s="35"/>
      <c r="B34" s="30"/>
      <c r="C34" s="30"/>
      <c r="D34" s="36"/>
      <c r="E34" s="36"/>
      <c r="F34" s="30"/>
      <c r="G34" s="30"/>
    </row>
    <row r="35" spans="1:7" s="13" customFormat="1" ht="14.25" customHeight="1" x14ac:dyDescent="0.2">
      <c r="A35" s="69" t="s">
        <v>18</v>
      </c>
      <c r="B35" s="69"/>
      <c r="C35" s="69"/>
      <c r="D35" s="37"/>
      <c r="E35" s="38"/>
      <c r="F35" s="39">
        <v>0</v>
      </c>
      <c r="G35" s="39">
        <v>0</v>
      </c>
    </row>
    <row r="36" spans="1:7" s="13" customFormat="1" ht="14.25" customHeight="1" x14ac:dyDescent="0.2">
      <c r="A36" s="73" t="s">
        <v>19</v>
      </c>
      <c r="B36" s="73"/>
      <c r="C36" s="73"/>
      <c r="D36" s="37"/>
      <c r="E36" s="38"/>
      <c r="F36" s="40">
        <v>207970</v>
      </c>
      <c r="G36" s="40">
        <v>184000</v>
      </c>
    </row>
    <row r="37" spans="1:7" s="13" customFormat="1" ht="14.25" customHeight="1" x14ac:dyDescent="0.2">
      <c r="A37" s="73" t="s">
        <v>57</v>
      </c>
      <c r="B37" s="73"/>
      <c r="C37" s="73"/>
      <c r="D37" s="73"/>
      <c r="E37" s="38"/>
      <c r="F37" s="41">
        <v>58501</v>
      </c>
      <c r="G37" s="41">
        <v>0</v>
      </c>
    </row>
    <row r="38" spans="1:7" s="13" customFormat="1" ht="14.25" customHeight="1" x14ac:dyDescent="0.2">
      <c r="A38" s="69" t="s">
        <v>20</v>
      </c>
      <c r="B38" s="69"/>
      <c r="C38" s="69"/>
      <c r="D38" s="37"/>
      <c r="E38" s="38"/>
      <c r="F38" s="40">
        <f>F36+F37</f>
        <v>266471</v>
      </c>
      <c r="G38" s="40">
        <f>G35+G36</f>
        <v>184000</v>
      </c>
    </row>
    <row r="39" spans="1:7" s="13" customFormat="1" ht="14.25" customHeight="1" x14ac:dyDescent="0.2">
      <c r="A39" s="11"/>
      <c r="B39" s="11"/>
      <c r="C39" s="11"/>
      <c r="D39" s="20"/>
      <c r="E39" s="20"/>
      <c r="F39" s="21"/>
      <c r="G39" s="21"/>
    </row>
    <row r="40" spans="1:7" s="13" customFormat="1" x14ac:dyDescent="0.2">
      <c r="A40" s="11"/>
      <c r="B40" s="11"/>
      <c r="C40" s="16"/>
      <c r="D40" s="20"/>
      <c r="E40" s="20"/>
      <c r="F40" s="21"/>
      <c r="G40" s="21"/>
    </row>
    <row r="41" spans="1:7" s="13" customFormat="1" x14ac:dyDescent="0.2">
      <c r="A41" s="19"/>
      <c r="B41" s="16"/>
      <c r="C41" s="16"/>
      <c r="D41" s="16"/>
      <c r="E41" s="16"/>
      <c r="F41" s="16"/>
      <c r="G41" s="16"/>
    </row>
    <row r="42" spans="1:7" s="13" customFormat="1" x14ac:dyDescent="0.2">
      <c r="A42" s="33" t="s">
        <v>21</v>
      </c>
      <c r="B42" s="30"/>
      <c r="C42" s="30"/>
      <c r="D42" s="30"/>
      <c r="E42" s="30"/>
      <c r="F42" s="30"/>
      <c r="G42" s="30"/>
    </row>
    <row r="43" spans="1:7" s="13" customFormat="1" x14ac:dyDescent="0.2">
      <c r="A43" s="34"/>
      <c r="B43" s="30"/>
      <c r="C43" s="30"/>
      <c r="D43" s="30"/>
      <c r="E43" s="30"/>
      <c r="F43" s="30"/>
      <c r="G43" s="30"/>
    </row>
    <row r="44" spans="1:7" s="13" customFormat="1" ht="26.25" customHeight="1" x14ac:dyDescent="0.2">
      <c r="A44" s="67" t="s">
        <v>22</v>
      </c>
      <c r="B44" s="67"/>
      <c r="C44" s="67"/>
      <c r="D44" s="67"/>
      <c r="E44" s="67"/>
      <c r="F44" s="67"/>
      <c r="G44" s="67"/>
    </row>
    <row r="45" spans="1:7" s="13" customFormat="1" x14ac:dyDescent="0.2">
      <c r="A45" s="34"/>
      <c r="B45" s="30"/>
      <c r="C45" s="30"/>
      <c r="D45" s="30"/>
      <c r="E45" s="30"/>
      <c r="F45" s="30"/>
      <c r="G45" s="30"/>
    </row>
    <row r="46" spans="1:7" s="13" customFormat="1" x14ac:dyDescent="0.2">
      <c r="A46" s="42"/>
      <c r="B46" s="43"/>
      <c r="C46" s="44"/>
      <c r="D46" s="45"/>
      <c r="E46" s="45"/>
      <c r="F46" s="46">
        <v>2023</v>
      </c>
      <c r="G46" s="46">
        <v>2024</v>
      </c>
    </row>
    <row r="47" spans="1:7" s="13" customFormat="1" x14ac:dyDescent="0.2">
      <c r="A47" s="42"/>
      <c r="B47" s="43"/>
      <c r="C47" s="44"/>
      <c r="D47" s="45"/>
      <c r="E47" s="45"/>
      <c r="F47" s="47">
        <v>0</v>
      </c>
      <c r="G47" s="31">
        <v>0</v>
      </c>
    </row>
    <row r="48" spans="1:7" s="13" customFormat="1" x14ac:dyDescent="0.2">
      <c r="A48" s="19"/>
      <c r="B48" s="16"/>
      <c r="C48" s="16"/>
      <c r="D48" s="16"/>
      <c r="E48" s="16"/>
      <c r="F48" s="16"/>
      <c r="G48" s="16"/>
    </row>
    <row r="49" spans="1:7" s="13" customFormat="1" x14ac:dyDescent="0.2">
      <c r="A49" s="19"/>
      <c r="B49" s="16"/>
      <c r="C49" s="16"/>
      <c r="D49" s="16"/>
      <c r="E49" s="16"/>
      <c r="F49" s="16"/>
      <c r="G49" s="16"/>
    </row>
    <row r="50" spans="1:7" s="13" customFormat="1" x14ac:dyDescent="0.2">
      <c r="A50" s="19"/>
      <c r="B50" s="16"/>
      <c r="C50" s="16"/>
      <c r="D50" s="16"/>
      <c r="E50" s="16"/>
      <c r="F50" s="16"/>
      <c r="G50" s="16"/>
    </row>
    <row r="51" spans="1:7" s="13" customFormat="1" x14ac:dyDescent="0.2">
      <c r="A51" s="19"/>
      <c r="B51" s="16"/>
      <c r="C51" s="16"/>
      <c r="D51" s="16"/>
      <c r="E51" s="16"/>
      <c r="F51" s="16"/>
      <c r="G51" s="16"/>
    </row>
    <row r="52" spans="1:7" s="27" customFormat="1" x14ac:dyDescent="0.2">
      <c r="A52" s="33" t="s">
        <v>58</v>
      </c>
      <c r="B52" s="30"/>
      <c r="C52" s="30"/>
      <c r="D52" s="30"/>
      <c r="E52" s="30"/>
      <c r="F52" s="30"/>
      <c r="G52" s="30"/>
    </row>
    <row r="53" spans="1:7" s="27" customFormat="1" x14ac:dyDescent="0.2">
      <c r="A53" s="34"/>
      <c r="B53" s="30"/>
      <c r="C53" s="30"/>
      <c r="D53" s="30"/>
      <c r="E53" s="30"/>
      <c r="F53" s="30"/>
      <c r="G53" s="30"/>
    </row>
    <row r="54" spans="1:7" s="27" customFormat="1" x14ac:dyDescent="0.2">
      <c r="A54" s="67" t="s">
        <v>59</v>
      </c>
      <c r="B54" s="67"/>
      <c r="C54" s="67"/>
      <c r="D54" s="67"/>
      <c r="E54" s="67"/>
      <c r="F54" s="67"/>
      <c r="G54" s="67"/>
    </row>
    <row r="55" spans="1:7" s="27" customFormat="1" x14ac:dyDescent="0.2">
      <c r="A55" s="67"/>
      <c r="B55" s="67"/>
      <c r="C55" s="67"/>
      <c r="D55" s="67"/>
      <c r="E55" s="67"/>
      <c r="F55" s="67"/>
      <c r="G55" s="67"/>
    </row>
    <row r="56" spans="1:7" s="48" customFormat="1" ht="15" x14ac:dyDescent="0.25">
      <c r="A56" s="36"/>
      <c r="B56" s="36"/>
      <c r="C56" s="36"/>
      <c r="D56" s="36"/>
      <c r="E56" s="36"/>
      <c r="F56" s="36">
        <v>2023</v>
      </c>
      <c r="G56" s="36">
        <v>2024</v>
      </c>
    </row>
    <row r="57" spans="1:7" s="27" customFormat="1" x14ac:dyDescent="0.2">
      <c r="A57" s="34"/>
      <c r="B57" s="30"/>
      <c r="C57" s="30"/>
      <c r="D57" s="30"/>
      <c r="E57" s="30"/>
      <c r="F57" s="49">
        <v>250000</v>
      </c>
      <c r="G57" s="49">
        <v>300000</v>
      </c>
    </row>
    <row r="58" spans="1:7" s="27" customFormat="1" x14ac:dyDescent="0.2">
      <c r="A58" s="34"/>
      <c r="B58" s="30"/>
      <c r="C58" s="30"/>
      <c r="D58" s="30"/>
      <c r="E58" s="30"/>
      <c r="F58" s="49"/>
      <c r="G58" s="49"/>
    </row>
    <row r="59" spans="1:7" s="27" customFormat="1" x14ac:dyDescent="0.2">
      <c r="A59" s="33" t="s">
        <v>23</v>
      </c>
      <c r="B59" s="30"/>
      <c r="C59" s="30"/>
      <c r="D59" s="30"/>
      <c r="E59" s="30"/>
      <c r="F59" s="30"/>
      <c r="G59" s="30"/>
    </row>
    <row r="60" spans="1:7" s="27" customFormat="1" x14ac:dyDescent="0.2">
      <c r="A60" s="34"/>
      <c r="B60" s="30"/>
      <c r="C60" s="30"/>
      <c r="D60" s="30"/>
      <c r="E60" s="30"/>
      <c r="F60" s="30"/>
      <c r="G60" s="30"/>
    </row>
    <row r="61" spans="1:7" s="27" customFormat="1" ht="15" customHeight="1" x14ac:dyDescent="0.2">
      <c r="A61" s="34" t="s">
        <v>60</v>
      </c>
      <c r="B61" s="30"/>
      <c r="C61" s="30"/>
      <c r="D61" s="30"/>
      <c r="E61" s="30"/>
      <c r="F61" s="30"/>
      <c r="G61" s="30"/>
    </row>
    <row r="62" spans="1:7" s="27" customFormat="1" x14ac:dyDescent="0.2">
      <c r="A62" s="34"/>
      <c r="B62" s="30"/>
      <c r="C62" s="30"/>
      <c r="D62" s="30"/>
      <c r="E62" s="30"/>
      <c r="F62" s="30"/>
      <c r="G62" s="30"/>
    </row>
    <row r="63" spans="1:7" s="27" customFormat="1" x14ac:dyDescent="0.2">
      <c r="A63" s="34"/>
      <c r="B63" s="30"/>
      <c r="C63" s="30"/>
      <c r="D63" s="30"/>
      <c r="E63" s="30"/>
      <c r="F63" s="64">
        <v>2023</v>
      </c>
      <c r="G63" s="64">
        <v>2024</v>
      </c>
    </row>
    <row r="64" spans="1:7" s="27" customFormat="1" ht="14.25" customHeight="1" x14ac:dyDescent="0.2">
      <c r="A64" s="66" t="s">
        <v>24</v>
      </c>
      <c r="B64" s="66"/>
      <c r="C64" s="50"/>
      <c r="D64" s="51"/>
      <c r="E64" s="34"/>
      <c r="F64" s="65" t="s">
        <v>61</v>
      </c>
      <c r="G64" s="65" t="s">
        <v>61</v>
      </c>
    </row>
    <row r="65" spans="1:7" s="27" customFormat="1" x14ac:dyDescent="0.2">
      <c r="A65" s="66" t="s">
        <v>25</v>
      </c>
      <c r="B65" s="66"/>
      <c r="C65" s="50"/>
      <c r="D65" s="51"/>
      <c r="E65" s="34"/>
      <c r="F65" s="65" t="s">
        <v>62</v>
      </c>
      <c r="G65" s="65" t="s">
        <v>64</v>
      </c>
    </row>
    <row r="66" spans="1:7" s="27" customFormat="1" x14ac:dyDescent="0.2">
      <c r="A66" s="66" t="s">
        <v>26</v>
      </c>
      <c r="B66" s="66"/>
      <c r="C66" s="50"/>
      <c r="D66" s="51"/>
      <c r="E66" s="34"/>
      <c r="F66" s="52" t="s">
        <v>63</v>
      </c>
      <c r="G66" s="65" t="s">
        <v>65</v>
      </c>
    </row>
    <row r="67" spans="1:7" s="27" customFormat="1" x14ac:dyDescent="0.2">
      <c r="A67" s="25"/>
      <c r="B67" s="25"/>
      <c r="C67" s="50"/>
      <c r="D67" s="34"/>
      <c r="E67" s="34"/>
      <c r="F67" s="30"/>
      <c r="G67" s="30"/>
    </row>
    <row r="68" spans="1:7" s="27" customFormat="1" x14ac:dyDescent="0.2">
      <c r="A68" s="25"/>
      <c r="B68" s="25"/>
      <c r="C68" s="50"/>
      <c r="D68" s="34"/>
      <c r="E68" s="34"/>
      <c r="F68" s="30"/>
      <c r="G68" s="30"/>
    </row>
    <row r="69" spans="1:7" s="27" customFormat="1" x14ac:dyDescent="0.2">
      <c r="A69" s="33" t="s">
        <v>27</v>
      </c>
      <c r="B69" s="30"/>
      <c r="C69" s="30"/>
      <c r="D69" s="30"/>
      <c r="E69" s="30"/>
      <c r="F69" s="30"/>
      <c r="G69" s="30"/>
    </row>
    <row r="70" spans="1:7" s="27" customFormat="1" x14ac:dyDescent="0.2">
      <c r="A70" s="34"/>
      <c r="B70" s="30"/>
      <c r="C70" s="30"/>
      <c r="D70" s="30"/>
      <c r="E70" s="30"/>
      <c r="F70" s="30"/>
      <c r="G70" s="30"/>
    </row>
    <row r="71" spans="1:7" s="27" customFormat="1" ht="40.5" customHeight="1" x14ac:dyDescent="0.2">
      <c r="A71" s="69" t="s">
        <v>28</v>
      </c>
      <c r="B71" s="74"/>
      <c r="C71" s="74"/>
      <c r="D71" s="74"/>
      <c r="E71" s="74"/>
      <c r="F71" s="74"/>
      <c r="G71" s="74"/>
    </row>
    <row r="72" spans="1:7" s="27" customFormat="1" x14ac:dyDescent="0.2">
      <c r="A72" s="35"/>
      <c r="B72" s="53"/>
      <c r="C72" s="53"/>
      <c r="D72" s="53"/>
      <c r="E72" s="53"/>
      <c r="F72" s="53"/>
      <c r="G72" s="53"/>
    </row>
    <row r="73" spans="1:7" s="27" customFormat="1" x14ac:dyDescent="0.2">
      <c r="A73" s="54"/>
      <c r="B73" s="30"/>
      <c r="C73" s="30"/>
      <c r="D73" s="30"/>
      <c r="E73" s="30"/>
      <c r="F73" s="36">
        <v>2023</v>
      </c>
      <c r="G73" s="36">
        <v>2024</v>
      </c>
    </row>
    <row r="74" spans="1:7" s="27" customFormat="1" ht="48" customHeight="1" x14ac:dyDescent="0.2">
      <c r="A74" s="69" t="s">
        <v>29</v>
      </c>
      <c r="B74" s="69"/>
      <c r="C74" s="69"/>
      <c r="D74" s="69"/>
      <c r="E74" s="25"/>
      <c r="F74" s="37">
        <v>0.44</v>
      </c>
      <c r="G74" s="37">
        <v>0.44</v>
      </c>
    </row>
    <row r="75" spans="1:7" s="27" customFormat="1" x14ac:dyDescent="0.2">
      <c r="A75" s="67"/>
      <c r="B75" s="67"/>
      <c r="C75" s="67"/>
      <c r="D75" s="67"/>
      <c r="E75" s="55"/>
      <c r="F75" s="37"/>
      <c r="G75" s="37"/>
    </row>
    <row r="76" spans="1:7" s="27" customFormat="1" ht="45.75" customHeight="1" x14ac:dyDescent="0.2">
      <c r="A76" s="69" t="s">
        <v>30</v>
      </c>
      <c r="B76" s="69"/>
      <c r="C76" s="69"/>
      <c r="D76" s="69"/>
      <c r="E76" s="25"/>
      <c r="F76" s="39">
        <v>6</v>
      </c>
      <c r="G76" s="39">
        <v>6</v>
      </c>
    </row>
    <row r="77" spans="1:7" s="27" customFormat="1" x14ac:dyDescent="0.2">
      <c r="A77" s="25"/>
      <c r="B77" s="25"/>
      <c r="C77" s="50"/>
      <c r="D77" s="34"/>
      <c r="E77" s="34"/>
      <c r="F77" s="30"/>
      <c r="G77" s="30"/>
    </row>
    <row r="78" spans="1:7" s="13" customFormat="1" x14ac:dyDescent="0.2">
      <c r="A78" s="11"/>
      <c r="B78" s="11"/>
      <c r="C78" s="23"/>
      <c r="D78" s="19"/>
      <c r="E78" s="19"/>
      <c r="F78" s="16"/>
      <c r="G78" s="16"/>
    </row>
    <row r="79" spans="1:7" s="13" customFormat="1" x14ac:dyDescent="0.2">
      <c r="A79" s="33" t="s">
        <v>31</v>
      </c>
      <c r="B79" s="30"/>
      <c r="C79" s="30"/>
      <c r="D79" s="30"/>
      <c r="E79" s="16"/>
      <c r="F79" s="16"/>
      <c r="G79" s="16"/>
    </row>
    <row r="80" spans="1:7" s="13" customFormat="1" x14ac:dyDescent="0.2">
      <c r="A80" s="34"/>
      <c r="B80" s="30"/>
      <c r="C80" s="30"/>
      <c r="D80" s="30"/>
      <c r="E80" s="16"/>
      <c r="F80" s="16"/>
      <c r="G80" s="16"/>
    </row>
    <row r="81" spans="1:7" s="13" customFormat="1" ht="20.25" customHeight="1" x14ac:dyDescent="0.2">
      <c r="A81" s="34" t="s">
        <v>32</v>
      </c>
      <c r="B81" s="30"/>
      <c r="C81" s="30"/>
      <c r="D81" s="30"/>
      <c r="E81" s="16"/>
      <c r="F81" s="16"/>
      <c r="G81" s="16"/>
    </row>
    <row r="82" spans="1:7" s="13" customFormat="1" x14ac:dyDescent="0.2">
      <c r="A82" s="68">
        <v>44561</v>
      </c>
      <c r="B82" s="68"/>
      <c r="C82" s="75">
        <v>1579044.19</v>
      </c>
      <c r="D82" s="75"/>
      <c r="E82" s="22"/>
      <c r="F82" s="16"/>
      <c r="G82" s="16"/>
    </row>
    <row r="83" spans="1:7" s="13" customFormat="1" x14ac:dyDescent="0.2">
      <c r="A83" s="68">
        <v>44926</v>
      </c>
      <c r="B83" s="68"/>
      <c r="C83" s="75">
        <v>1401745.82</v>
      </c>
      <c r="D83" s="75"/>
      <c r="E83" s="22"/>
      <c r="F83" s="16"/>
      <c r="G83" s="16"/>
    </row>
    <row r="84" spans="1:7" s="13" customFormat="1" x14ac:dyDescent="0.2">
      <c r="A84" s="68">
        <v>45291</v>
      </c>
      <c r="B84" s="68"/>
      <c r="C84" s="75">
        <v>1363851.82</v>
      </c>
      <c r="D84" s="75"/>
      <c r="E84" s="22"/>
      <c r="F84" s="16"/>
      <c r="G84" s="16"/>
    </row>
    <row r="85" spans="1:7" s="13" customFormat="1" x14ac:dyDescent="0.2">
      <c r="A85" s="68">
        <v>45657</v>
      </c>
      <c r="B85" s="68"/>
      <c r="C85" s="75">
        <v>1317935.82</v>
      </c>
      <c r="D85" s="75"/>
      <c r="E85" s="22"/>
      <c r="F85" s="16"/>
      <c r="G85" s="16"/>
    </row>
    <row r="86" spans="1:7" s="13" customFormat="1" x14ac:dyDescent="0.2">
      <c r="A86" s="24"/>
      <c r="B86" s="16"/>
      <c r="C86" s="8"/>
      <c r="D86" s="8"/>
      <c r="E86" s="8"/>
      <c r="F86" s="16"/>
      <c r="G86" s="16"/>
    </row>
    <row r="87" spans="1:7" s="13" customFormat="1" x14ac:dyDescent="0.2">
      <c r="A87" s="24"/>
      <c r="B87" s="16"/>
      <c r="C87" s="8"/>
      <c r="D87" s="8"/>
      <c r="E87" s="8"/>
      <c r="F87" s="16"/>
      <c r="G87" s="16"/>
    </row>
    <row r="88" spans="1:7" s="13" customFormat="1" x14ac:dyDescent="0.2">
      <c r="A88" s="24"/>
      <c r="B88" s="16"/>
      <c r="C88" s="8"/>
      <c r="D88" s="8"/>
      <c r="E88" s="8"/>
      <c r="F88" s="16"/>
      <c r="G88" s="16"/>
    </row>
    <row r="89" spans="1:7" s="13" customFormat="1" x14ac:dyDescent="0.2">
      <c r="A89" s="33" t="s">
        <v>33</v>
      </c>
      <c r="B89" s="30"/>
      <c r="C89" s="30"/>
      <c r="D89" s="30"/>
      <c r="E89" s="30"/>
      <c r="F89" s="30"/>
      <c r="G89" s="30"/>
    </row>
    <row r="90" spans="1:7" s="13" customFormat="1" x14ac:dyDescent="0.2">
      <c r="A90" s="33" t="s">
        <v>34</v>
      </c>
      <c r="B90" s="30"/>
      <c r="C90" s="30"/>
      <c r="D90" s="30"/>
      <c r="E90" s="30"/>
      <c r="F90" s="30"/>
      <c r="G90" s="30"/>
    </row>
    <row r="91" spans="1:7" s="13" customFormat="1" x14ac:dyDescent="0.2">
      <c r="A91" s="34"/>
      <c r="B91" s="30"/>
      <c r="C91" s="30"/>
      <c r="D91" s="30"/>
      <c r="E91" s="30"/>
      <c r="F91" s="30"/>
      <c r="G91" s="30"/>
    </row>
    <row r="92" spans="1:7" s="13" customFormat="1" ht="26.25" customHeight="1" x14ac:dyDescent="0.2">
      <c r="A92" s="67" t="s">
        <v>35</v>
      </c>
      <c r="B92" s="67"/>
      <c r="C92" s="67"/>
      <c r="D92" s="67"/>
      <c r="E92" s="67"/>
      <c r="F92" s="67"/>
      <c r="G92" s="67"/>
    </row>
    <row r="93" spans="1:7" s="13" customFormat="1" x14ac:dyDescent="0.2">
      <c r="A93" s="34"/>
      <c r="B93" s="30"/>
      <c r="C93" s="30"/>
      <c r="D93" s="30"/>
      <c r="E93" s="30"/>
      <c r="F93" s="30"/>
      <c r="G93" s="30"/>
    </row>
    <row r="94" spans="1:7" s="13" customFormat="1" ht="26.25" customHeight="1" x14ac:dyDescent="0.2">
      <c r="A94" s="69" t="s">
        <v>36</v>
      </c>
      <c r="B94" s="74"/>
      <c r="C94" s="74"/>
      <c r="D94" s="74"/>
      <c r="E94" s="74"/>
      <c r="F94" s="74"/>
      <c r="G94" s="74"/>
    </row>
    <row r="95" spans="1:7" s="13" customFormat="1" ht="14.25" customHeight="1" x14ac:dyDescent="0.2">
      <c r="A95" s="35"/>
      <c r="B95" s="53"/>
      <c r="C95" s="53"/>
      <c r="D95" s="53"/>
      <c r="E95" s="53"/>
      <c r="F95" s="53"/>
      <c r="G95" s="53"/>
    </row>
    <row r="96" spans="1:7" s="13" customFormat="1" x14ac:dyDescent="0.2">
      <c r="A96" s="30"/>
      <c r="B96" s="30"/>
      <c r="C96" s="30"/>
      <c r="D96" s="30"/>
      <c r="E96" s="30"/>
      <c r="F96" s="46">
        <v>2023</v>
      </c>
      <c r="G96" s="46">
        <v>2024</v>
      </c>
    </row>
    <row r="97" spans="1:7" s="13" customFormat="1" x14ac:dyDescent="0.2">
      <c r="A97" s="34" t="s">
        <v>37</v>
      </c>
      <c r="B97" s="30"/>
      <c r="C97" s="30"/>
      <c r="D97" s="30"/>
      <c r="E97" s="30"/>
      <c r="F97" s="30"/>
      <c r="G97" s="30"/>
    </row>
    <row r="98" spans="1:7" s="13" customFormat="1" x14ac:dyDescent="0.2">
      <c r="A98" s="34" t="s">
        <v>38</v>
      </c>
      <c r="B98" s="30"/>
      <c r="C98" s="30"/>
      <c r="D98" s="30"/>
      <c r="E98" s="30"/>
      <c r="F98" s="30"/>
      <c r="G98" s="30"/>
    </row>
    <row r="99" spans="1:7" s="13" customFormat="1" x14ac:dyDescent="0.2">
      <c r="A99" s="34" t="s">
        <v>39</v>
      </c>
      <c r="B99" s="30"/>
      <c r="C99" s="30"/>
      <c r="D99" s="30"/>
      <c r="E99" s="30"/>
      <c r="F99" s="30"/>
      <c r="G99" s="30"/>
    </row>
    <row r="100" spans="1:7" s="13" customFormat="1" x14ac:dyDescent="0.2">
      <c r="A100" s="56" t="s">
        <v>52</v>
      </c>
      <c r="B100" s="57"/>
      <c r="C100" s="57"/>
      <c r="D100" s="57"/>
      <c r="E100" s="58">
        <v>2.5000000000000001E-2</v>
      </c>
      <c r="F100" s="59">
        <f>F14*E100</f>
        <v>39921.600000000006</v>
      </c>
      <c r="G100" s="60">
        <f>G14*E100</f>
        <v>39642.275000000001</v>
      </c>
    </row>
    <row r="101" spans="1:7" s="13" customFormat="1" x14ac:dyDescent="0.2">
      <c r="A101" s="34"/>
      <c r="B101" s="30"/>
      <c r="C101" s="30"/>
      <c r="D101" s="30"/>
      <c r="E101" s="30"/>
      <c r="F101" s="61"/>
      <c r="G101" s="60"/>
    </row>
    <row r="102" spans="1:7" s="13" customFormat="1" x14ac:dyDescent="0.2">
      <c r="A102" s="34" t="s">
        <v>40</v>
      </c>
      <c r="B102" s="30"/>
      <c r="C102" s="30"/>
      <c r="D102" s="30"/>
      <c r="E102" s="30"/>
      <c r="F102" s="61"/>
      <c r="G102" s="60"/>
    </row>
    <row r="103" spans="1:7" s="13" customFormat="1" x14ac:dyDescent="0.2">
      <c r="A103" s="30"/>
      <c r="B103" s="30"/>
      <c r="C103" s="30"/>
      <c r="D103" s="30"/>
      <c r="E103" s="30"/>
      <c r="F103" s="61"/>
      <c r="G103" s="60"/>
    </row>
    <row r="104" spans="1:7" s="27" customFormat="1" x14ac:dyDescent="0.2">
      <c r="A104" s="34" t="s">
        <v>41</v>
      </c>
      <c r="B104" s="30"/>
      <c r="C104" s="30"/>
      <c r="D104" s="30"/>
      <c r="E104" s="30"/>
      <c r="F104" s="61"/>
      <c r="G104" s="60"/>
    </row>
    <row r="105" spans="1:7" s="27" customFormat="1" x14ac:dyDescent="0.2">
      <c r="A105" s="34" t="s">
        <v>42</v>
      </c>
      <c r="B105" s="30"/>
      <c r="C105" s="30"/>
      <c r="D105" s="30"/>
      <c r="E105" s="30"/>
      <c r="F105" s="61"/>
      <c r="G105" s="60"/>
    </row>
    <row r="106" spans="1:7" s="27" customFormat="1" x14ac:dyDescent="0.2">
      <c r="A106" s="34" t="s">
        <v>39</v>
      </c>
      <c r="B106" s="30"/>
      <c r="C106" s="30"/>
      <c r="D106" s="30"/>
      <c r="E106" s="30"/>
      <c r="F106" s="61"/>
      <c r="G106" s="60"/>
    </row>
    <row r="107" spans="1:7" s="27" customFormat="1" x14ac:dyDescent="0.2">
      <c r="A107" s="56" t="s">
        <v>53</v>
      </c>
      <c r="B107" s="30"/>
      <c r="C107" s="30"/>
      <c r="D107" s="30"/>
      <c r="E107" s="58">
        <v>2.5000000000000001E-2</v>
      </c>
      <c r="F107" s="59">
        <f>(1420150+9944)*E107</f>
        <v>35752.35</v>
      </c>
      <c r="G107" s="60">
        <f>(1409790+16545)*E107</f>
        <v>35658.375</v>
      </c>
    </row>
    <row r="108" spans="1:7" s="27" customFormat="1" x14ac:dyDescent="0.2">
      <c r="A108" s="34"/>
      <c r="B108" s="30"/>
      <c r="C108" s="30"/>
      <c r="D108" s="30"/>
      <c r="E108" s="30"/>
      <c r="F108" s="61"/>
      <c r="G108" s="60"/>
    </row>
    <row r="109" spans="1:7" s="27" customFormat="1" x14ac:dyDescent="0.2">
      <c r="A109" s="34" t="s">
        <v>40</v>
      </c>
      <c r="B109" s="30"/>
      <c r="C109" s="30"/>
      <c r="D109" s="30"/>
      <c r="E109" s="30"/>
      <c r="F109" s="61"/>
      <c r="G109" s="60"/>
    </row>
    <row r="110" spans="1:7" s="27" customFormat="1" x14ac:dyDescent="0.2">
      <c r="A110" s="34"/>
      <c r="B110" s="30"/>
      <c r="C110" s="30"/>
      <c r="D110" s="30"/>
      <c r="E110" s="30"/>
      <c r="F110" s="61"/>
      <c r="G110" s="60"/>
    </row>
    <row r="111" spans="1:7" s="27" customFormat="1" x14ac:dyDescent="0.2">
      <c r="A111" s="34" t="s">
        <v>43</v>
      </c>
      <c r="B111" s="30"/>
      <c r="C111" s="30"/>
      <c r="D111" s="30"/>
      <c r="E111" s="30"/>
      <c r="F111" s="61"/>
      <c r="G111" s="60"/>
    </row>
    <row r="112" spans="1:7" s="27" customFormat="1" x14ac:dyDescent="0.2">
      <c r="A112" s="34" t="s">
        <v>44</v>
      </c>
      <c r="B112" s="30"/>
      <c r="C112" s="30"/>
      <c r="D112" s="30"/>
      <c r="E112" s="30"/>
      <c r="F112" s="61"/>
      <c r="G112" s="60"/>
    </row>
    <row r="113" spans="1:7" s="27" customFormat="1" x14ac:dyDescent="0.2">
      <c r="A113" s="34" t="s">
        <v>45</v>
      </c>
      <c r="B113" s="30"/>
      <c r="C113" s="30"/>
      <c r="D113" s="30"/>
      <c r="E113" s="30"/>
      <c r="F113" s="61"/>
      <c r="G113" s="60"/>
    </row>
    <row r="114" spans="1:7" s="27" customFormat="1" x14ac:dyDescent="0.2">
      <c r="A114" s="62" t="s">
        <v>54</v>
      </c>
      <c r="B114" s="30"/>
      <c r="C114" s="30"/>
      <c r="D114" s="30"/>
      <c r="E114" s="63">
        <v>0.05</v>
      </c>
      <c r="F114" s="59">
        <f>(348000+69418)*E114</f>
        <v>20870.900000000001</v>
      </c>
      <c r="G114" s="60">
        <f>(315000+74411)*E114</f>
        <v>19470.55</v>
      </c>
    </row>
    <row r="115" spans="1:7" s="27" customFormat="1" x14ac:dyDescent="0.2">
      <c r="A115" s="34"/>
      <c r="B115" s="30"/>
      <c r="C115" s="30"/>
      <c r="D115" s="30"/>
      <c r="E115" s="30"/>
      <c r="F115" s="30"/>
      <c r="G115" s="30"/>
    </row>
    <row r="116" spans="1:7" s="27" customFormat="1" x14ac:dyDescent="0.2">
      <c r="A116" s="34" t="s">
        <v>46</v>
      </c>
      <c r="B116" s="30"/>
      <c r="C116" s="30"/>
      <c r="D116" s="30"/>
      <c r="E116" s="30"/>
      <c r="F116" s="30"/>
      <c r="G116" s="30"/>
    </row>
    <row r="117" spans="1:7" s="27" customFormat="1" x14ac:dyDescent="0.2">
      <c r="A117" s="34"/>
      <c r="B117" s="30"/>
      <c r="C117" s="30"/>
      <c r="D117" s="30"/>
      <c r="E117" s="30"/>
      <c r="F117" s="30"/>
      <c r="G117" s="30"/>
    </row>
    <row r="118" spans="1:7" s="27" customFormat="1" x14ac:dyDescent="0.2">
      <c r="A118" s="34"/>
      <c r="B118" s="30"/>
      <c r="C118" s="30"/>
      <c r="D118" s="30"/>
      <c r="E118" s="30"/>
      <c r="F118" s="30"/>
      <c r="G118" s="30"/>
    </row>
    <row r="119" spans="1:7" s="27" customFormat="1" x14ac:dyDescent="0.2">
      <c r="A119" s="33" t="s">
        <v>47</v>
      </c>
      <c r="B119" s="30"/>
      <c r="C119" s="30"/>
      <c r="D119" s="30"/>
      <c r="E119" s="30"/>
      <c r="F119" s="30"/>
      <c r="G119" s="30"/>
    </row>
    <row r="120" spans="1:7" s="27" customFormat="1" x14ac:dyDescent="0.2">
      <c r="A120" s="34"/>
      <c r="B120" s="30"/>
      <c r="C120" s="30"/>
      <c r="D120" s="30"/>
      <c r="E120" s="30"/>
      <c r="F120" s="30"/>
      <c r="G120" s="30"/>
    </row>
    <row r="121" spans="1:7" s="27" customFormat="1" ht="24.75" customHeight="1" x14ac:dyDescent="0.2">
      <c r="A121" s="67" t="s">
        <v>48</v>
      </c>
      <c r="B121" s="67"/>
      <c r="C121" s="67"/>
      <c r="D121" s="67"/>
      <c r="E121" s="67"/>
      <c r="F121" s="67"/>
      <c r="G121" s="67"/>
    </row>
    <row r="122" spans="1:7" s="27" customFormat="1" x14ac:dyDescent="0.2">
      <c r="A122" s="34"/>
      <c r="B122" s="30"/>
      <c r="C122" s="30"/>
      <c r="D122" s="30"/>
      <c r="E122" s="30"/>
      <c r="F122" s="30"/>
      <c r="G122" s="30"/>
    </row>
    <row r="123" spans="1:7" s="27" customFormat="1" x14ac:dyDescent="0.2">
      <c r="A123" s="34"/>
      <c r="B123" s="30"/>
      <c r="C123" s="30"/>
      <c r="D123" s="30"/>
      <c r="E123" s="30"/>
      <c r="F123" s="30"/>
      <c r="G123" s="30"/>
    </row>
    <row r="124" spans="1:7" s="27" customFormat="1" x14ac:dyDescent="0.2">
      <c r="A124" s="33" t="s">
        <v>49</v>
      </c>
      <c r="B124" s="30"/>
      <c r="C124" s="30"/>
      <c r="D124" s="30"/>
      <c r="E124" s="30"/>
      <c r="F124" s="30"/>
      <c r="G124" s="30"/>
    </row>
    <row r="125" spans="1:7" s="27" customFormat="1" x14ac:dyDescent="0.2">
      <c r="A125" s="34"/>
      <c r="B125" s="30"/>
      <c r="C125" s="30"/>
      <c r="D125" s="30"/>
      <c r="E125" s="30"/>
      <c r="F125" s="30"/>
      <c r="G125" s="30"/>
    </row>
    <row r="126" spans="1:7" s="27" customFormat="1" ht="24.75" customHeight="1" x14ac:dyDescent="0.2">
      <c r="A126" s="67" t="s">
        <v>50</v>
      </c>
      <c r="B126" s="67"/>
      <c r="C126" s="67"/>
      <c r="D126" s="67"/>
      <c r="E126" s="67"/>
      <c r="F126" s="67"/>
      <c r="G126" s="67"/>
    </row>
    <row r="127" spans="1:7" s="27" customFormat="1" x14ac:dyDescent="0.2">
      <c r="A127" s="34"/>
      <c r="B127" s="30"/>
      <c r="C127" s="30"/>
      <c r="D127" s="30"/>
      <c r="E127" s="30"/>
      <c r="F127" s="30"/>
      <c r="G127" s="30"/>
    </row>
    <row r="128" spans="1:7" x14ac:dyDescent="0.2">
      <c r="A128" s="6"/>
      <c r="B128" s="2"/>
      <c r="C128" s="2"/>
      <c r="D128" s="2"/>
      <c r="E128" s="2"/>
      <c r="F128" s="2"/>
      <c r="G128" s="2"/>
    </row>
    <row r="129" spans="1:7" x14ac:dyDescent="0.2">
      <c r="A129" s="6" t="s">
        <v>102</v>
      </c>
      <c r="B129" s="2"/>
      <c r="C129" s="2"/>
      <c r="D129" s="2"/>
      <c r="E129" s="2"/>
      <c r="F129" s="2"/>
      <c r="G129" s="2"/>
    </row>
    <row r="130" spans="1:7" x14ac:dyDescent="0.2">
      <c r="A130" s="6"/>
      <c r="B130" s="2"/>
      <c r="C130" s="2"/>
      <c r="D130" s="2"/>
      <c r="E130" s="2"/>
      <c r="F130" s="2"/>
      <c r="G130" s="2"/>
    </row>
    <row r="131" spans="1:7" x14ac:dyDescent="0.2">
      <c r="A131" s="6"/>
      <c r="B131" s="2"/>
      <c r="C131" s="2"/>
      <c r="D131" s="2"/>
      <c r="E131" s="2"/>
      <c r="F131" s="2"/>
      <c r="G131" s="2"/>
    </row>
    <row r="132" spans="1:7" x14ac:dyDescent="0.2">
      <c r="A132" s="6" t="s">
        <v>103</v>
      </c>
      <c r="B132" s="2"/>
      <c r="C132" s="2"/>
      <c r="D132" s="2"/>
      <c r="E132" s="2"/>
      <c r="F132" s="2"/>
      <c r="G132" s="2"/>
    </row>
    <row r="133" spans="1:7" x14ac:dyDescent="0.2">
      <c r="A133" s="6" t="s">
        <v>51</v>
      </c>
      <c r="B133" s="2"/>
      <c r="C133" s="2"/>
      <c r="D133" s="2"/>
      <c r="E133" s="2"/>
      <c r="F133" s="2"/>
      <c r="G133" s="2"/>
    </row>
    <row r="134" spans="1:7" x14ac:dyDescent="0.2">
      <c r="A134" s="2" t="s">
        <v>55</v>
      </c>
    </row>
    <row r="137" spans="1:7" x14ac:dyDescent="0.2">
      <c r="A137" s="2" t="s">
        <v>87</v>
      </c>
      <c r="B137" s="2"/>
      <c r="C137" s="2"/>
      <c r="D137" s="2"/>
      <c r="E137" s="2"/>
      <c r="F137" s="2"/>
      <c r="G137" s="2"/>
    </row>
    <row r="138" spans="1:7" s="13" customFormat="1" x14ac:dyDescent="0.2">
      <c r="A138" s="30" t="s">
        <v>66</v>
      </c>
      <c r="B138" s="16"/>
      <c r="C138" s="16"/>
      <c r="D138" s="16"/>
      <c r="E138" s="16"/>
      <c r="F138" s="16"/>
      <c r="G138" s="16"/>
    </row>
    <row r="139" spans="1:7" s="13" customFormat="1" x14ac:dyDescent="0.2">
      <c r="A139" s="30" t="s">
        <v>88</v>
      </c>
      <c r="B139" s="16"/>
      <c r="C139" s="16"/>
      <c r="D139" s="16"/>
      <c r="E139" s="16"/>
      <c r="F139" s="16"/>
      <c r="G139" s="16"/>
    </row>
    <row r="140" spans="1:7" s="13" customFormat="1" x14ac:dyDescent="0.2">
      <c r="A140" s="30" t="s">
        <v>89</v>
      </c>
      <c r="B140" s="16"/>
      <c r="C140" s="16"/>
      <c r="D140" s="16"/>
      <c r="E140" s="16"/>
      <c r="F140" s="16"/>
      <c r="G140" s="16"/>
    </row>
    <row r="141" spans="1:7" s="13" customFormat="1" x14ac:dyDescent="0.2">
      <c r="A141" s="30" t="s">
        <v>90</v>
      </c>
      <c r="B141" s="16"/>
      <c r="C141" s="16"/>
      <c r="D141" s="16"/>
      <c r="E141" s="16"/>
      <c r="F141" s="16"/>
      <c r="G141" s="16"/>
    </row>
    <row r="142" spans="1:7" s="13" customFormat="1" x14ac:dyDescent="0.2">
      <c r="A142" s="30" t="s">
        <v>91</v>
      </c>
      <c r="B142" s="16"/>
      <c r="C142" s="16"/>
      <c r="D142" s="16"/>
      <c r="E142" s="16"/>
      <c r="F142" s="16"/>
      <c r="G142" s="16"/>
    </row>
    <row r="143" spans="1:7" s="13" customFormat="1" x14ac:dyDescent="0.2">
      <c r="A143" s="30" t="s">
        <v>94</v>
      </c>
      <c r="B143" s="16"/>
      <c r="C143" s="16"/>
      <c r="D143" s="16"/>
      <c r="E143" s="16"/>
      <c r="F143" s="16"/>
      <c r="G143" s="16"/>
    </row>
    <row r="144" spans="1:7" s="13" customFormat="1" x14ac:dyDescent="0.2">
      <c r="A144" s="30" t="s">
        <v>95</v>
      </c>
      <c r="B144" s="16"/>
      <c r="C144" s="16"/>
      <c r="D144" s="16"/>
      <c r="E144" s="16"/>
      <c r="F144" s="16"/>
      <c r="G144" s="16"/>
    </row>
    <row r="145" spans="1:7" s="13" customFormat="1" x14ac:dyDescent="0.2">
      <c r="A145" s="30" t="s">
        <v>92</v>
      </c>
      <c r="B145" s="16"/>
      <c r="C145" s="16"/>
      <c r="D145" s="16"/>
      <c r="E145" s="16"/>
      <c r="F145" s="16"/>
      <c r="G145" s="16"/>
    </row>
    <row r="146" spans="1:7" s="13" customFormat="1" x14ac:dyDescent="0.2">
      <c r="A146" s="30" t="s">
        <v>93</v>
      </c>
      <c r="B146" s="16"/>
      <c r="C146" s="16"/>
      <c r="D146" s="16"/>
      <c r="E146" s="16"/>
      <c r="F146" s="16"/>
      <c r="G146" s="16"/>
    </row>
    <row r="147" spans="1:7" s="13" customFormat="1" x14ac:dyDescent="0.2">
      <c r="A147" s="30" t="s">
        <v>91</v>
      </c>
      <c r="B147" s="16"/>
      <c r="C147" s="16"/>
      <c r="D147" s="16"/>
      <c r="E147" s="16"/>
      <c r="F147" s="16"/>
      <c r="G147" s="16"/>
    </row>
    <row r="148" spans="1:7" s="27" customFormat="1" x14ac:dyDescent="0.2">
      <c r="A148" s="30" t="s">
        <v>67</v>
      </c>
      <c r="B148" s="30"/>
      <c r="C148" s="30"/>
      <c r="D148" s="30"/>
      <c r="E148" s="30"/>
      <c r="F148" s="30"/>
      <c r="G148" s="30"/>
    </row>
    <row r="149" spans="1:7" s="27" customFormat="1" x14ac:dyDescent="0.2">
      <c r="A149" s="30" t="s">
        <v>68</v>
      </c>
      <c r="B149" s="30"/>
      <c r="C149" s="30"/>
      <c r="D149" s="30"/>
      <c r="E149" s="30"/>
      <c r="F149" s="30"/>
      <c r="G149" s="30"/>
    </row>
    <row r="150" spans="1:7" s="27" customFormat="1" x14ac:dyDescent="0.2">
      <c r="A150" s="30" t="s">
        <v>69</v>
      </c>
      <c r="B150" s="30"/>
      <c r="C150" s="30"/>
      <c r="D150" s="30"/>
      <c r="E150" s="30"/>
      <c r="F150" s="30"/>
      <c r="G150" s="30"/>
    </row>
    <row r="151" spans="1:7" s="27" customFormat="1" x14ac:dyDescent="0.2">
      <c r="A151" s="30" t="s">
        <v>96</v>
      </c>
      <c r="B151" s="30"/>
      <c r="C151" s="30"/>
      <c r="D151" s="30"/>
      <c r="E151" s="30"/>
      <c r="F151" s="30"/>
      <c r="G151" s="30"/>
    </row>
    <row r="152" spans="1:7" s="27" customFormat="1" x14ac:dyDescent="0.2">
      <c r="A152" s="30" t="s">
        <v>97</v>
      </c>
      <c r="B152" s="30"/>
      <c r="C152" s="30"/>
      <c r="D152" s="30"/>
      <c r="E152" s="30"/>
      <c r="F152" s="30"/>
      <c r="G152" s="30"/>
    </row>
    <row r="153" spans="1:7" s="27" customFormat="1" x14ac:dyDescent="0.2">
      <c r="A153" s="30" t="s">
        <v>98</v>
      </c>
      <c r="B153" s="30"/>
      <c r="C153" s="30"/>
      <c r="D153" s="30"/>
      <c r="E153" s="30"/>
      <c r="F153" s="30"/>
      <c r="G153" s="30"/>
    </row>
    <row r="154" spans="1:7" s="27" customFormat="1" x14ac:dyDescent="0.2">
      <c r="A154" s="30" t="s">
        <v>99</v>
      </c>
      <c r="B154" s="30"/>
      <c r="C154" s="30"/>
      <c r="D154" s="30"/>
      <c r="E154" s="30"/>
      <c r="F154" s="30"/>
      <c r="G154" s="30"/>
    </row>
    <row r="155" spans="1:7" s="13" customFormat="1" x14ac:dyDescent="0.2">
      <c r="A155" s="16"/>
      <c r="B155" s="16"/>
      <c r="C155" s="16"/>
      <c r="D155" s="16"/>
      <c r="E155" s="16"/>
      <c r="F155" s="16"/>
      <c r="G155" s="16"/>
    </row>
    <row r="156" spans="1:7" s="27" customFormat="1" x14ac:dyDescent="0.2">
      <c r="A156" s="30" t="s">
        <v>100</v>
      </c>
      <c r="B156" s="30"/>
      <c r="C156" s="30"/>
      <c r="D156" s="30"/>
      <c r="E156" s="30"/>
      <c r="F156" s="30"/>
      <c r="G156" s="30"/>
    </row>
    <row r="157" spans="1:7" s="27" customFormat="1" x14ac:dyDescent="0.2">
      <c r="A157" s="30" t="s">
        <v>101</v>
      </c>
      <c r="B157" s="30"/>
      <c r="C157" s="30"/>
      <c r="D157" s="30"/>
      <c r="E157" s="30"/>
      <c r="F157" s="30"/>
      <c r="G157" s="30"/>
    </row>
    <row r="158" spans="1:7" s="27" customFormat="1" x14ac:dyDescent="0.2">
      <c r="A158" s="30" t="s">
        <v>70</v>
      </c>
      <c r="B158" s="30"/>
      <c r="C158" s="30"/>
      <c r="D158" s="30"/>
      <c r="E158" s="30"/>
      <c r="F158" s="30"/>
      <c r="G158" s="30"/>
    </row>
    <row r="159" spans="1:7" s="27" customFormat="1" x14ac:dyDescent="0.2">
      <c r="A159" s="30" t="s">
        <v>71</v>
      </c>
      <c r="B159" s="30"/>
      <c r="C159" s="30"/>
      <c r="D159" s="30"/>
      <c r="E159" s="30"/>
      <c r="F159" s="30"/>
      <c r="G159" s="30"/>
    </row>
    <row r="160" spans="1:7" s="13" customFormat="1" x14ac:dyDescent="0.2">
      <c r="A160" s="16"/>
      <c r="B160" s="16"/>
      <c r="C160" s="16"/>
      <c r="D160" s="16"/>
      <c r="E160" s="16"/>
      <c r="F160" s="16"/>
      <c r="G160" s="16"/>
    </row>
    <row r="161" spans="1:7" s="27" customFormat="1" x14ac:dyDescent="0.2">
      <c r="A161" s="30" t="s">
        <v>72</v>
      </c>
      <c r="B161" s="30"/>
      <c r="C161" s="30"/>
      <c r="D161" s="30"/>
      <c r="E161" s="30"/>
      <c r="F161" s="30"/>
      <c r="G161" s="30"/>
    </row>
    <row r="162" spans="1:7" s="27" customFormat="1" x14ac:dyDescent="0.2">
      <c r="A162" s="30" t="s">
        <v>73</v>
      </c>
      <c r="B162" s="30"/>
      <c r="C162" s="30"/>
      <c r="D162" s="30"/>
      <c r="E162" s="30"/>
      <c r="F162" s="30"/>
      <c r="G162" s="30"/>
    </row>
    <row r="163" spans="1:7" s="27" customFormat="1" x14ac:dyDescent="0.2">
      <c r="A163" s="30" t="s">
        <v>74</v>
      </c>
      <c r="B163" s="30"/>
      <c r="C163" s="30"/>
      <c r="D163" s="30"/>
      <c r="E163" s="30"/>
      <c r="F163" s="30"/>
      <c r="G163" s="30"/>
    </row>
    <row r="164" spans="1:7" s="27" customFormat="1" x14ac:dyDescent="0.2">
      <c r="A164" s="30" t="s">
        <v>75</v>
      </c>
      <c r="B164" s="30"/>
      <c r="C164" s="30"/>
      <c r="D164" s="30"/>
      <c r="E164" s="30"/>
      <c r="F164" s="30"/>
      <c r="G164" s="30"/>
    </row>
    <row r="165" spans="1:7" s="27" customFormat="1" x14ac:dyDescent="0.2">
      <c r="A165" s="30" t="s">
        <v>76</v>
      </c>
      <c r="B165" s="30"/>
      <c r="C165" s="30"/>
      <c r="D165" s="30"/>
      <c r="E165" s="30"/>
      <c r="F165" s="30"/>
      <c r="G165" s="30"/>
    </row>
    <row r="166" spans="1:7" s="27" customFormat="1" x14ac:dyDescent="0.2">
      <c r="A166" s="30" t="s">
        <v>77</v>
      </c>
      <c r="B166" s="30"/>
      <c r="C166" s="30"/>
      <c r="D166" s="30"/>
      <c r="E166" s="30"/>
      <c r="F166" s="30"/>
      <c r="G166" s="30"/>
    </row>
    <row r="167" spans="1:7" s="27" customFormat="1" x14ac:dyDescent="0.2">
      <c r="A167" s="30" t="s">
        <v>78</v>
      </c>
      <c r="B167" s="30"/>
      <c r="C167" s="30"/>
      <c r="D167" s="30"/>
      <c r="E167" s="30"/>
      <c r="F167" s="30"/>
      <c r="G167" s="30"/>
    </row>
    <row r="168" spans="1:7" s="27" customFormat="1" x14ac:dyDescent="0.2">
      <c r="A168" s="30" t="s">
        <v>79</v>
      </c>
      <c r="B168" s="30"/>
      <c r="C168" s="30"/>
      <c r="D168" s="30"/>
      <c r="E168" s="30"/>
      <c r="F168" s="30"/>
      <c r="G168" s="30"/>
    </row>
    <row r="169" spans="1:7" s="27" customFormat="1" x14ac:dyDescent="0.2">
      <c r="A169" s="30" t="s">
        <v>80</v>
      </c>
      <c r="B169" s="30"/>
      <c r="C169" s="30"/>
      <c r="D169" s="30"/>
      <c r="E169" s="30"/>
      <c r="F169" s="30"/>
      <c r="G169" s="30"/>
    </row>
    <row r="170" spans="1:7" s="27" customFormat="1" x14ac:dyDescent="0.2">
      <c r="A170" s="30" t="s">
        <v>81</v>
      </c>
      <c r="B170" s="30"/>
      <c r="C170" s="30"/>
      <c r="D170" s="30"/>
      <c r="E170" s="30"/>
      <c r="F170" s="30"/>
      <c r="G170" s="30"/>
    </row>
    <row r="171" spans="1:7" s="27" customFormat="1" x14ac:dyDescent="0.2">
      <c r="A171" s="30" t="s">
        <v>82</v>
      </c>
      <c r="B171" s="30"/>
      <c r="C171" s="30"/>
      <c r="D171" s="30"/>
      <c r="E171" s="30"/>
      <c r="F171" s="30"/>
      <c r="G171" s="30"/>
    </row>
    <row r="172" spans="1:7" s="27" customFormat="1" x14ac:dyDescent="0.2">
      <c r="A172" s="30" t="s">
        <v>83</v>
      </c>
      <c r="B172" s="30"/>
      <c r="C172" s="30"/>
      <c r="D172" s="30"/>
      <c r="E172" s="30"/>
      <c r="F172" s="30"/>
      <c r="G172" s="30"/>
    </row>
    <row r="173" spans="1:7" s="27" customFormat="1" x14ac:dyDescent="0.2">
      <c r="A173" s="30"/>
      <c r="B173" s="30"/>
      <c r="C173" s="30"/>
      <c r="D173" s="30"/>
      <c r="E173" s="30"/>
      <c r="F173" s="30"/>
      <c r="G173" s="30"/>
    </row>
    <row r="174" spans="1:7" x14ac:dyDescent="0.2">
      <c r="A174" s="2"/>
      <c r="B174" s="2"/>
      <c r="C174" s="2"/>
      <c r="D174" s="2"/>
      <c r="E174" s="2"/>
      <c r="F174" s="2"/>
      <c r="G174" s="2"/>
    </row>
    <row r="175" spans="1:7" x14ac:dyDescent="0.2">
      <c r="A175" s="2" t="s">
        <v>104</v>
      </c>
      <c r="B175" s="2"/>
      <c r="C175" s="2"/>
      <c r="D175" s="2"/>
      <c r="E175" s="2"/>
      <c r="F175" s="2"/>
      <c r="G175" s="2"/>
    </row>
    <row r="176" spans="1:7" x14ac:dyDescent="0.2">
      <c r="A176" s="2" t="s">
        <v>84</v>
      </c>
      <c r="B176" s="2"/>
      <c r="C176" s="2"/>
      <c r="D176" s="2"/>
      <c r="E176" s="2"/>
      <c r="F176" s="2"/>
      <c r="G176" s="2"/>
    </row>
    <row r="177" spans="1:7" x14ac:dyDescent="0.2">
      <c r="A177" s="2"/>
      <c r="B177" s="2"/>
      <c r="C177" s="2"/>
      <c r="D177" s="2"/>
      <c r="E177" s="2"/>
      <c r="F177" s="2"/>
      <c r="G177" s="2"/>
    </row>
    <row r="178" spans="1:7" x14ac:dyDescent="0.2">
      <c r="A178" s="2"/>
      <c r="B178" s="2"/>
      <c r="C178" s="2"/>
      <c r="D178" s="2"/>
      <c r="E178" s="2"/>
      <c r="F178" s="2"/>
      <c r="G178" s="2"/>
    </row>
    <row r="179" spans="1:7" x14ac:dyDescent="0.2">
      <c r="A179" s="2" t="s">
        <v>103</v>
      </c>
      <c r="B179" s="2"/>
      <c r="C179" s="2"/>
      <c r="D179" s="2"/>
      <c r="E179" s="2"/>
      <c r="F179" s="2"/>
      <c r="G179" s="2"/>
    </row>
    <row r="180" spans="1:7" x14ac:dyDescent="0.2">
      <c r="A180" s="2" t="s">
        <v>85</v>
      </c>
      <c r="B180" s="2"/>
      <c r="C180" s="2"/>
      <c r="D180" s="2"/>
      <c r="E180" s="2"/>
      <c r="F180" s="2"/>
      <c r="G180" s="2"/>
    </row>
    <row r="181" spans="1:7" x14ac:dyDescent="0.2">
      <c r="A181" s="2" t="s">
        <v>86</v>
      </c>
      <c r="B181" s="2"/>
      <c r="C181" s="2"/>
      <c r="D181" s="2"/>
      <c r="E181" s="2"/>
      <c r="F181" s="2"/>
      <c r="G181" s="2"/>
    </row>
    <row r="182" spans="1:7" x14ac:dyDescent="0.2">
      <c r="A182" s="2"/>
      <c r="B182" s="2"/>
      <c r="C182" s="2"/>
      <c r="D182" s="2"/>
      <c r="E182" s="2"/>
      <c r="F182" s="2"/>
      <c r="G182" s="2"/>
    </row>
  </sheetData>
  <mergeCells count="41">
    <mergeCell ref="A126:G126"/>
    <mergeCell ref="A74:D74"/>
    <mergeCell ref="A76:D76"/>
    <mergeCell ref="A121:G121"/>
    <mergeCell ref="A65:B65"/>
    <mergeCell ref="A66:B66"/>
    <mergeCell ref="A92:G92"/>
    <mergeCell ref="A94:G94"/>
    <mergeCell ref="A71:G71"/>
    <mergeCell ref="C82:D82"/>
    <mergeCell ref="C83:D83"/>
    <mergeCell ref="C84:D84"/>
    <mergeCell ref="A82:B82"/>
    <mergeCell ref="C85:D85"/>
    <mergeCell ref="A83:B83"/>
    <mergeCell ref="A84:B84"/>
    <mergeCell ref="A19:D19"/>
    <mergeCell ref="A3:G3"/>
    <mergeCell ref="A54:G55"/>
    <mergeCell ref="A13:D13"/>
    <mergeCell ref="A14:D14"/>
    <mergeCell ref="A35:C35"/>
    <mergeCell ref="A21:D21"/>
    <mergeCell ref="A22:D22"/>
    <mergeCell ref="A25:E25"/>
    <mergeCell ref="A44:G44"/>
    <mergeCell ref="A36:C36"/>
    <mergeCell ref="A37:D37"/>
    <mergeCell ref="A1:G1"/>
    <mergeCell ref="A2:G2"/>
    <mergeCell ref="A4:G4"/>
    <mergeCell ref="A5:G5"/>
    <mergeCell ref="A15:C15"/>
    <mergeCell ref="A23:E23"/>
    <mergeCell ref="A27:E27"/>
    <mergeCell ref="A32:G32"/>
    <mergeCell ref="A26:C26"/>
    <mergeCell ref="A85:B85"/>
    <mergeCell ref="A38:C38"/>
    <mergeCell ref="A75:D75"/>
    <mergeCell ref="A64:B64"/>
  </mergeCells>
  <pageMargins left="0.78740157480314965" right="0.78740157480314965" top="0.78740157480314965" bottom="0.78740157480314965" header="0.31496062992125984" footer="0.31496062992125984"/>
  <pageSetup paperSize="9" scale="89" fitToHeight="0" orientation="portrait" r:id="rId1"/>
  <rowBreaks count="2" manualBreakCount="2">
    <brk id="87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Drewes, Nina</dc:creator>
  <cp:lastModifiedBy>Hetterich, Jacqueline</cp:lastModifiedBy>
  <cp:lastPrinted>2023-02-28T11:12:11Z</cp:lastPrinted>
  <dcterms:created xsi:type="dcterms:W3CDTF">2018-12-18T07:49:41Z</dcterms:created>
  <dcterms:modified xsi:type="dcterms:W3CDTF">2023-05-08T08:14:55Z</dcterms:modified>
</cp:coreProperties>
</file>